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88808343-48FD-4434-8165-93A97DB6FC79}" xr6:coauthVersionLast="47" xr6:coauthVersionMax="47" xr10:uidLastSave="{00000000-0000-0000-0000-000000000000}"/>
  <bookViews>
    <workbookView xWindow="-120" yWindow="-120" windowWidth="29040" windowHeight="15720" tabRatio="500" xr2:uid="{00000000-000D-0000-FFFF-FFFF00000000}"/>
  </bookViews>
  <sheets>
    <sheet name="11-07-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<sst xmlns="http://schemas.openxmlformats.org/spreadsheetml/2006/main" count="192" uniqueCount="69">
  <si>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</si>
  <si>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</si>
  <si>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</si>
  <si>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</si>
  <si>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</si>
  <si>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</si>
  <si>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</si>
  <si>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</si>
  <si>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</si>
  <si>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</si>
  <si>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</si>
  <si>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</si>
  <si>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</si>
  <si>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</si>
  <si>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</si>
  <si>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</si>
  <si>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</si>
  <si>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</si>
  <si>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</si>
  <si>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</si>
  <si>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</si>
  <si>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</si>
  <si>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</si>
  <si>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</si>
  <si>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</si>
  <si>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</si>
  <si>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</si>
  <si>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</si>
  <si>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</si>
  <si>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</si>
  <si>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</si>
  <si>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</si>
  <si>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</si>
  <si>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</si>
  <si>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</si>
  <si>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</si>
  <si>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</si>
  <si>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</si>
  <si>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</si>
  <si>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</si>
  <si>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</si>
  <si>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</si>
  <si>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</si>
  <si>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</si>
  <si>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</si>
  <si>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</si>
  <si>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</si>
  <si>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</si>
  <si>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</si>
  <si>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</si>
  <si>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</si>
  <si>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</si>
  <si>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</si>
  <si>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</si>
  <si>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</si>
  <si>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</si>
  <si>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</si>
  <si>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</si>
  <si>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</si>
  <si>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</si>
  <si>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</si>
  <si>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</si>
  <si>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</si>
  <si>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</si>
  <si>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</si>
  <si>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</si>
  <si>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59ª Reunião Ordinária</t>
  </si>
  <si>
    <t>PL 302/25    ARTIGOS</t>
  </si>
  <si>
    <t xml:space="preserve">PL 302/25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</si>
</sst>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1">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24">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J14" sqref="J14"/>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45849</v>
      </c>
      <c r="G1" s="4" t="s">
        <v>2</v>
      </c>
    </row>
    <row r="2" spans="1:1024" ht="15" hidden="1" customHeight="1" x14ac:dyDescent="0.25">
      <c r="D2" s="2">
        <f>COUNTA(G3:IN3)</f>
        <v>3</v>
      </c>
      <c r="E2" s="2"/>
      <c r="F2" s="2"/>
    </row>
    <row r="3" spans="1:1024" s="5" customFormat="1" ht="51" x14ac:dyDescent="0.2">
      <c r="A3" s="5" t="s">
        <v>3</v>
      </c>
      <c r="B3" s="5" t="s">
        <v>4</v>
      </c>
      <c r="C3" s="5" t="s">
        <v>5</v>
      </c>
      <c r="D3" s="5" t="s">
        <v>6</v>
      </c>
      <c r="F3" s="5" t="s">
        <v>7</v>
      </c>
      <c r="G3" s="5" t="s">
        <v>8</v>
      </c>
      <c r="H3" s="6" t="s">
        <v>67</v>
      </c>
      <c r="I3" s="6" t="s">
        <v>68</v>
      </c>
      <c r="J3" s="6"/>
      <c r="K3" s="6"/>
      <c r="L3" s="6"/>
      <c r="M3" s="6"/>
      <c r="N3" s="6"/>
      <c r="O3" s="6"/>
      <c r="P3" s="6"/>
      <c r="Q3" s="6"/>
      <c r="IN3" s="7"/>
      <c r="AMC3"/>
      <c r="AMD3"/>
      <c r="AME3"/>
      <c r="AMF3"/>
      <c r="AMG3"/>
      <c r="AMH3"/>
      <c r="AMI3"/>
      <c r="AMJ3"/>
    </row>
    <row r="4" spans="1:1024"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C4"/>
      <c r="AMD4"/>
      <c r="AME4"/>
      <c r="AMF4"/>
      <c r="AMG4"/>
      <c r="AMH4"/>
      <c r="AMI4"/>
      <c r="AMJ4"/>
    </row>
    <row r="5" spans="1:1024"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0</v>
      </c>
      <c r="B7" s="8">
        <f t="shared" si="0"/>
        <v>3</v>
      </c>
      <c r="C7" s="9">
        <f ca="1">(COUNTIF(G7:OFFSET(G7,0,$D$2-1),"P")/$D$2)+(COUNTIF(G7:OFFSET(G7,0,$D$2-1),"X")/$D$2)</f>
        <v>0</v>
      </c>
      <c r="D7" s="10" t="str">
        <f t="shared" ca="1" si="1"/>
        <v>AUSENTE</v>
      </c>
      <c r="E7" s="10" t="str">
        <f t="shared" ca="1" si="2"/>
        <v>F</v>
      </c>
      <c r="F7" s="10" t="s">
        <v>29</v>
      </c>
      <c r="G7" s="8" t="s">
        <v>15</v>
      </c>
      <c r="H7" s="8" t="s">
        <v>15</v>
      </c>
      <c r="I7" s="8" t="s">
        <v>15</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9</v>
      </c>
      <c r="I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2</v>
      </c>
      <c r="B25" s="8">
        <f t="shared" si="0"/>
        <v>3</v>
      </c>
      <c r="C25" s="9">
        <f ca="1">(COUNTIF(G25:OFFSET(G25,0,$D$2-1),"P")/$D$2)+(COUNTIF(G25:OFFSET(G25,0,$D$2-1),"X")/$D$2)</f>
        <v>0.66666666666666663</v>
      </c>
      <c r="D25" s="10" t="str">
        <f t="shared" ca="1" si="1"/>
        <v>PRESENTE</v>
      </c>
      <c r="E25" s="10" t="str">
        <f t="shared" ca="1" si="3"/>
        <v>P</v>
      </c>
      <c r="F25" s="10" t="s">
        <v>45</v>
      </c>
      <c r="G25" s="8" t="s">
        <v>9</v>
      </c>
      <c r="H25" s="8" t="s">
        <v>15</v>
      </c>
      <c r="I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40</v>
      </c>
      <c r="H45" s="13">
        <f>COUNTIF(H4:H44,"P")+COUNTIF(H4:H44,"X")</f>
        <v>39</v>
      </c>
      <c r="I45" s="13">
        <f>COUNTIF(I4:I44,"P")+COUNTIF(I4:I44,"X")</f>
        <v>40</v>
      </c>
      <c r="R45" s="13">
        <f t="shared" ref="R45:BH45" si="4">COUNTIF(R4:R44,"P")+COUNTIF(R4:R44,"X")</f>
        <v>0</v>
      </c>
      <c r="S45" s="13">
        <f t="shared" si="4"/>
        <v>0</v>
      </c>
      <c r="T45" s="13">
        <f t="shared" si="4"/>
        <v>0</v>
      </c>
      <c r="U45" s="13">
        <f t="shared" si="4"/>
        <v>0</v>
      </c>
      <c r="V45" s="13">
        <f t="shared" si="4"/>
        <v>0</v>
      </c>
      <c r="W45" s="13">
        <f t="shared" si="4"/>
        <v>0</v>
      </c>
      <c r="X45" s="13">
        <f t="shared" si="4"/>
        <v>0</v>
      </c>
      <c r="Y45" s="13">
        <f t="shared" si="4"/>
        <v>0</v>
      </c>
      <c r="Z45" s="13">
        <f t="shared" si="4"/>
        <v>0</v>
      </c>
      <c r="AA45" s="13">
        <f t="shared" si="4"/>
        <v>0</v>
      </c>
      <c r="AB45" s="13">
        <f t="shared" si="4"/>
        <v>0</v>
      </c>
      <c r="AC45" s="13">
        <f t="shared" si="4"/>
        <v>0</v>
      </c>
      <c r="AD45" s="13">
        <f t="shared" si="4"/>
        <v>0</v>
      </c>
      <c r="AE45" s="13">
        <f t="shared" si="4"/>
        <v>0</v>
      </c>
      <c r="AF45" s="13">
        <f t="shared" si="4"/>
        <v>0</v>
      </c>
      <c r="AG45" s="13">
        <f t="shared" si="4"/>
        <v>0</v>
      </c>
      <c r="AH45" s="13">
        <f t="shared" si="4"/>
        <v>0</v>
      </c>
      <c r="AI45" s="13">
        <f t="shared" si="4"/>
        <v>0</v>
      </c>
      <c r="AJ45" s="13">
        <f t="shared" si="4"/>
        <v>0</v>
      </c>
      <c r="AK45" s="13">
        <f t="shared" si="4"/>
        <v>0</v>
      </c>
      <c r="AL45" s="13">
        <f t="shared" si="4"/>
        <v>0</v>
      </c>
      <c r="AM45" s="13">
        <f t="shared" si="4"/>
        <v>0</v>
      </c>
      <c r="AN45" s="13">
        <f t="shared" si="4"/>
        <v>0</v>
      </c>
      <c r="AO45" s="13">
        <f t="shared" si="4"/>
        <v>0</v>
      </c>
      <c r="AP45" s="13">
        <f t="shared" si="4"/>
        <v>0</v>
      </c>
      <c r="AQ45" s="13">
        <f t="shared" si="4"/>
        <v>0</v>
      </c>
      <c r="AR45" s="13">
        <f t="shared" si="4"/>
        <v>0</v>
      </c>
      <c r="AS45" s="13">
        <f t="shared" si="4"/>
        <v>0</v>
      </c>
      <c r="AT45" s="13">
        <f t="shared" si="4"/>
        <v>0</v>
      </c>
      <c r="AU45" s="13">
        <f t="shared" si="4"/>
        <v>0</v>
      </c>
      <c r="AV45" s="13">
        <f t="shared" si="4"/>
        <v>0</v>
      </c>
      <c r="AW45" s="13">
        <f t="shared" si="4"/>
        <v>0</v>
      </c>
      <c r="AX45" s="13">
        <f t="shared" si="4"/>
        <v>0</v>
      </c>
      <c r="AY45" s="13">
        <f t="shared" si="4"/>
        <v>0</v>
      </c>
      <c r="AZ45" s="13">
        <f t="shared" si="4"/>
        <v>0</v>
      </c>
      <c r="BA45" s="13">
        <f t="shared" si="4"/>
        <v>0</v>
      </c>
      <c r="BB45" s="13">
        <f t="shared" si="4"/>
        <v>0</v>
      </c>
      <c r="BC45" s="13">
        <f t="shared" si="4"/>
        <v>0</v>
      </c>
      <c r="BD45" s="13">
        <f t="shared" si="4"/>
        <v>0</v>
      </c>
      <c r="BE45" s="13">
        <f t="shared" si="4"/>
        <v>0</v>
      </c>
      <c r="BF45" s="13">
        <f t="shared" si="4"/>
        <v>0</v>
      </c>
      <c r="BG45" s="13">
        <f t="shared" si="4"/>
        <v>0</v>
      </c>
      <c r="BH45" s="13">
        <f t="shared" si="4"/>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20" t="s">
        <v>25</v>
      </c>
      <c r="B55" s="20"/>
      <c r="C55" s="20"/>
      <c r="D55" s="20"/>
      <c r="E55" s="20"/>
      <c r="F55" s="20"/>
      <c r="G55" s="20"/>
      <c r="H55" s="18"/>
      <c r="I55" s="19"/>
      <c r="J55" s="17"/>
      <c r="K55" s="17"/>
      <c r="L55" s="17"/>
      <c r="M55" s="17"/>
      <c r="N55" s="17"/>
      <c r="O55" s="17"/>
      <c r="P55" s="17"/>
      <c r="Q55" s="17"/>
    </row>
    <row r="56" spans="1:17" ht="13.5" thickBot="1" x14ac:dyDescent="0.25"/>
    <row r="57" spans="1:17" ht="24" customHeight="1" thickBot="1" x14ac:dyDescent="0.25">
      <c r="A57" s="20" t="s">
        <v>26</v>
      </c>
      <c r="B57" s="20"/>
      <c r="C57" s="20"/>
      <c r="D57" s="20"/>
      <c r="E57" s="20"/>
      <c r="F57" s="20"/>
      <c r="G57" s="20"/>
      <c r="H57" s="18"/>
      <c r="I57" s="19"/>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23" priority="335" operator="equal">
      <formula>"X"</formula>
    </cfRule>
    <cfRule type="cellIs" dxfId="22" priority="336" operator="equal">
      <formula>"F"</formula>
    </cfRule>
    <cfRule type="cellIs" dxfId="21" priority="337" operator="equal">
      <formula>"P"</formula>
    </cfRule>
  </conditionalFormatting>
  <conditionalFormatting sqref="J4:J65536">
    <cfRule type="cellIs" dxfId="20" priority="13" operator="equal">
      <formula>"X"</formula>
    </cfRule>
    <cfRule type="cellIs" dxfId="19" priority="14" operator="equal">
      <formula>"F"</formula>
    </cfRule>
    <cfRule type="cellIs" dxfId="18" priority="15" operator="equal">
      <formula>"P"</formula>
    </cfRule>
  </conditionalFormatting>
  <conditionalFormatting sqref="J1:IN2">
    <cfRule type="cellIs" dxfId="17" priority="16" operator="equal">
      <formula>"X"</formula>
    </cfRule>
    <cfRule type="cellIs" dxfId="16" priority="17" operator="equal">
      <formula>"F"</formula>
    </cfRule>
    <cfRule type="cellIs" dxfId="15" priority="18" operator="equal">
      <formula>"P"</formula>
    </cfRule>
  </conditionalFormatting>
  <conditionalFormatting sqref="K39:IN65536">
    <cfRule type="cellIs" dxfId="14" priority="184" operator="equal">
      <formula>"X"</formula>
    </cfRule>
    <cfRule type="cellIs" dxfId="13" priority="185" operator="equal">
      <formula>"F"</formula>
    </cfRule>
    <cfRule type="cellIs" dxfId="12" priority="186" operator="equal">
      <formula>"P"</formula>
    </cfRule>
  </conditionalFormatting>
  <conditionalFormatting sqref="H4:H65536">
    <cfRule type="cellIs" dxfId="11" priority="7" operator="equal">
      <formula>"X"</formula>
    </cfRule>
    <cfRule type="cellIs" dxfId="10" priority="8" operator="equal">
      <formula>"F"</formula>
    </cfRule>
    <cfRule type="cellIs" dxfId="9" priority="9" operator="equal">
      <formula>"P"</formula>
    </cfRule>
  </conditionalFormatting>
  <conditionalFormatting sqref="H1:H2">
    <cfRule type="cellIs" dxfId="8" priority="10" operator="equal">
      <formula>"X"</formula>
    </cfRule>
    <cfRule type="cellIs" dxfId="7" priority="11" operator="equal">
      <formula>"F"</formula>
    </cfRule>
    <cfRule type="cellIs" dxfId="6" priority="12" operator="equal">
      <formula>"P"</formula>
    </cfRule>
  </conditionalFormatting>
  <conditionalFormatting sqref="I4:I65536">
    <cfRule type="cellIs" dxfId="5" priority="1" operator="equal">
      <formula>"X"</formula>
    </cfRule>
    <cfRule type="cellIs" dxfId="4" priority="2" operator="equal">
      <formula>"F"</formula>
    </cfRule>
    <cfRule type="cellIs" dxfId="3" priority="3" operator="equal">
      <formula>"P"</formula>
    </cfRule>
  </conditionalFormatting>
  <conditionalFormatting sqref="I1:I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11-07-2025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2025-07-15T19:50:51Z</dcterms:modified>
  <dc:language>pt-BR</dc:language>
</cp:coreProperties>
</file>